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\Desktop\2012 ÇEKO ÖNERİLEN DERS PLANLARI 8.YY\2023- 2024 ders plan güncellemeleri-CEEİ\"/>
    </mc:Choice>
  </mc:AlternateContent>
  <bookViews>
    <workbookView xWindow="0" yWindow="0" windowWidth="18408" windowHeight="6600" tabRatio="683" activeTab="2"/>
  </bookViews>
  <sheets>
    <sheet name="YARIYIL DEĞİŞİKLİĞİ" sheetId="2" r:id="rId1"/>
    <sheet name="YENİ EKLENEN" sheetId="3" r:id="rId2"/>
    <sheet name="ZS DEĞİŞİKLİĞİ" sheetId="4" r:id="rId3"/>
    <sheet name="KALDIRILAN DERSLER" sheetId="5" r:id="rId4"/>
    <sheet name="KOD VE AD DEĞİŞİKLİĞİ" sheetId="6" r:id="rId5"/>
    <sheet name="KREDİ- AKTS DEĞİŞİKLİĞİ" sheetId="7" r:id="rId6"/>
  </sheets>
  <externalReferences>
    <externalReference r:id="rId7"/>
  </externalReferences>
  <definedNames>
    <definedName name="_xlnm.Print_Area" localSheetId="0">'YARIYIL DEĞİŞİKLİĞİ'!$A$1:$J$32</definedName>
    <definedName name="_xlnm.Print_Area" localSheetId="2">'ZS DEĞİŞİKLİĞİ'!$A$1:$J$30</definedName>
  </definedNames>
  <calcPr calcId="152511"/>
</workbook>
</file>

<file path=xl/calcChain.xml><?xml version="1.0" encoding="utf-8"?>
<calcChain xmlns="http://schemas.openxmlformats.org/spreadsheetml/2006/main">
  <c r="J12" i="6" l="1"/>
  <c r="I12" i="6"/>
  <c r="G12" i="6"/>
  <c r="E12" i="6"/>
  <c r="D12" i="6"/>
  <c r="C12" i="6"/>
  <c r="B12" i="6"/>
  <c r="A12" i="6"/>
  <c r="J11" i="6"/>
  <c r="I11" i="6"/>
  <c r="G11" i="6"/>
  <c r="E11" i="6"/>
  <c r="D11" i="6"/>
  <c r="C11" i="6"/>
  <c r="B11" i="6"/>
  <c r="A11" i="6"/>
  <c r="J10" i="6"/>
  <c r="I10" i="6"/>
  <c r="G10" i="6"/>
  <c r="E10" i="6"/>
  <c r="D10" i="6"/>
  <c r="C10" i="6"/>
  <c r="B10" i="6"/>
  <c r="A10" i="6"/>
  <c r="I18" i="4"/>
  <c r="H18" i="4"/>
  <c r="G18" i="4"/>
  <c r="E18" i="4"/>
  <c r="D18" i="4"/>
  <c r="C18" i="4"/>
  <c r="B18" i="4"/>
  <c r="A18" i="4"/>
  <c r="I17" i="4"/>
  <c r="H17" i="4"/>
  <c r="G17" i="4"/>
  <c r="E17" i="4"/>
  <c r="D17" i="4"/>
  <c r="C17" i="4"/>
  <c r="B17" i="4"/>
  <c r="A17" i="4"/>
  <c r="I16" i="4"/>
  <c r="H16" i="4"/>
  <c r="G16" i="4"/>
  <c r="E16" i="4"/>
  <c r="D16" i="4"/>
  <c r="C16" i="4"/>
  <c r="B16" i="4"/>
  <c r="A16" i="4"/>
  <c r="I15" i="4"/>
  <c r="H15" i="4"/>
  <c r="G15" i="4"/>
  <c r="E15" i="4"/>
  <c r="D15" i="4"/>
  <c r="C15" i="4"/>
  <c r="B15" i="4"/>
  <c r="A15" i="4"/>
  <c r="I14" i="4"/>
  <c r="H14" i="4"/>
  <c r="G14" i="4"/>
  <c r="E14" i="4"/>
  <c r="D14" i="4"/>
  <c r="C14" i="4"/>
  <c r="B14" i="4"/>
  <c r="A14" i="4"/>
  <c r="I13" i="4"/>
  <c r="H13" i="4"/>
  <c r="G13" i="4"/>
  <c r="E13" i="4"/>
  <c r="D13" i="4"/>
  <c r="C13" i="4"/>
  <c r="B13" i="4"/>
  <c r="A13" i="4"/>
  <c r="I12" i="4"/>
  <c r="H12" i="4"/>
  <c r="G12" i="4"/>
  <c r="E12" i="4"/>
  <c r="D12" i="4"/>
  <c r="C12" i="4"/>
  <c r="B12" i="4"/>
  <c r="A12" i="4"/>
  <c r="I11" i="4"/>
  <c r="H11" i="4"/>
  <c r="G11" i="4"/>
  <c r="E11" i="4"/>
  <c r="D11" i="4"/>
  <c r="C11" i="4"/>
  <c r="B11" i="4"/>
  <c r="A11" i="4"/>
  <c r="I10" i="4"/>
  <c r="H10" i="4"/>
  <c r="G10" i="4"/>
  <c r="E10" i="4"/>
  <c r="D10" i="4"/>
  <c r="C10" i="4"/>
  <c r="B10" i="4"/>
  <c r="A10" i="4"/>
  <c r="I9" i="4"/>
  <c r="H9" i="4"/>
  <c r="G9" i="4"/>
  <c r="E9" i="4"/>
  <c r="D9" i="4"/>
  <c r="C9" i="4"/>
  <c r="B9" i="4"/>
  <c r="A9" i="4"/>
  <c r="I8" i="4"/>
  <c r="H8" i="4"/>
  <c r="G8" i="4"/>
  <c r="E8" i="4"/>
  <c r="D8" i="4"/>
  <c r="C8" i="4"/>
  <c r="B8" i="4"/>
  <c r="A8" i="4"/>
</calcChain>
</file>

<file path=xl/sharedStrings.xml><?xml version="1.0" encoding="utf-8"?>
<sst xmlns="http://schemas.openxmlformats.org/spreadsheetml/2006/main" count="196" uniqueCount="104">
  <si>
    <t>SİYASAL BİLGİLER FAKÜLTESİ</t>
  </si>
  <si>
    <t>ESKİ KODU</t>
  </si>
  <si>
    <t>Z/S</t>
  </si>
  <si>
    <t>ESKİ YY</t>
  </si>
  <si>
    <t>YENİ KODU</t>
  </si>
  <si>
    <t>T+U</t>
  </si>
  <si>
    <t>AKTS</t>
  </si>
  <si>
    <t>DÖNEM YARIYIL DEĞİŞTİREN DERSLER</t>
  </si>
  <si>
    <t>YENİ YY</t>
  </si>
  <si>
    <t>DERSİN ADI</t>
  </si>
  <si>
    <t>VARSA İNTİBAK YARIYILI</t>
  </si>
  <si>
    <t>ESKİ</t>
  </si>
  <si>
    <t>YENİ</t>
  </si>
  <si>
    <t xml:space="preserve">*Ders plan değişikliği nedeni ile dersin üst yarıyıla taşınması durumunda; </t>
  </si>
  <si>
    <t xml:space="preserve">        (1) Dersten AA-DD not aralığında başarı notu alan öğrenci üst yarıyıla taşınan dersten sorumlu değildir, ancak yükseltmeye almak istediğinde yeni yerinde alır.</t>
  </si>
  <si>
    <t xml:space="preserve">        (2) Dersten başarısız olan öğrenci dersten sorumludur.</t>
  </si>
  <si>
    <t xml:space="preserve">        (3) Dersi hiç almayan öğrenci dersten sorumludur.</t>
  </si>
  <si>
    <t xml:space="preserve">*Ders plan değişikliği nedeni ile dersin alt yarıyıla taşınması durumunda; </t>
  </si>
  <si>
    <t xml:space="preserve">        (1) Dersten AA-DD not aralığında başarı notu alan, ancak yükseltmeye almak isteyen öğrenci, yeni yerinde alabilir.</t>
  </si>
  <si>
    <t xml:space="preserve">        (2) Dersten başarısız olan öğrenci dersten sorumludur. </t>
  </si>
  <si>
    <t xml:space="preserve">        (4) Dersin/derslerin alt yarıyıla/yarıyıllara konması durumunda, söz konusu ders/dersler için eski yerinde 2014-2014 Eğitim Öğretim Yılında bir defaya mahsus “intibak dersi/dersleri” açılabilir. İntibak açılmıyorsa dersin eski yerine yeni gelen öğrenciler sorumlu değildir.
Öğrencinin alması gereken intibak dersi/dersleri, bir dönem için alabileceği toplam AKTS'nin (40) dışındadır.</t>
  </si>
  <si>
    <t>DERS PLANINA YENİ KONAN DERSLER</t>
  </si>
  <si>
    <t>KODU</t>
  </si>
  <si>
    <t>YARIYIL</t>
  </si>
  <si>
    <t>* Ders planına yeni ders konması durumunda;</t>
  </si>
  <si>
    <t xml:space="preserve">(1) Öğrencinin bulunduğu yarıyıla konan yeni zorunlu dersten sorumludur.  </t>
  </si>
  <si>
    <t xml:space="preserve">SEÇİMLİK/ZORUNLU DEĞİŞİKLİĞİ </t>
  </si>
  <si>
    <t>ESKİ DURUM
(Seçmeli/Zorunlu)</t>
  </si>
  <si>
    <t>YENİ DURUM
(Seçmeli/Zorunlu)</t>
  </si>
  <si>
    <t xml:space="preserve">*Ders plan değişikliği nedeni ile zorunlu dersin seçimlik olması durumunda; </t>
  </si>
  <si>
    <t xml:space="preserve">           (1) Dersten AA-DD not aralığında başarı notu alan öğrenci, seçimlik ders kapsamında aynı dersi alamaz, sonraki dönemde seçimlik ders yerine saydıramaz.  </t>
  </si>
  <si>
    <t xml:space="preserve">           (2) Dersten başarısız olan öğrenciler sorumlu değildir (SD).</t>
  </si>
  <si>
    <t xml:space="preserve">           (3) Dersi hiç almayan öğrenci,  sorumlu değildir (SD).</t>
  </si>
  <si>
    <t xml:space="preserve">*Ders plan değişikliği nedeni ile seçimlik dersin zorunlu olması durumunda; </t>
  </si>
  <si>
    <t xml:space="preserve">          (1) Dersten AA-DD not aralığında başarı notu alan öğrenci, yeni dersten sorumlu tutulamaz.  </t>
  </si>
  <si>
    <t xml:space="preserve">          (2) Dersten başarısız olan öğrenci, başka bir seçmeli ders almak alabilir.</t>
  </si>
  <si>
    <t xml:space="preserve">          (3) Dersi hiç almayan öğrenci, sorumlu tutulamaz. Bu dersi ilgili sınıfa fiili olarak yeni gelen öğrenciler almak zorundadır.</t>
  </si>
  <si>
    <t>DERS PLANINDAN KALDIRILAN DERSLER</t>
  </si>
  <si>
    <t xml:space="preserve">* Ders plan değişikliği nedeni ile dersin kaldırılması durumunda;  </t>
  </si>
  <si>
    <r>
      <rPr>
        <sz val="12"/>
        <color theme="1"/>
        <rFont val="Times New Roman"/>
      </rPr>
      <t xml:space="preserve">(1) Dersten AA-DD not aralığında </t>
    </r>
    <r>
      <rPr>
        <b/>
        <sz val="12"/>
        <color theme="1"/>
        <rFont val="Times New Roman"/>
      </rPr>
      <t>başarı notu alan</t>
    </r>
    <r>
      <rPr>
        <sz val="12"/>
        <color theme="1"/>
        <rFont val="Times New Roman"/>
      </rPr>
      <t xml:space="preserve"> öğrencinin notu ortalamasına katılır.</t>
    </r>
  </si>
  <si>
    <r>
      <rPr>
        <sz val="12"/>
        <color rgb="FF000000"/>
        <rFont val="Times New Roman"/>
      </rPr>
      <t xml:space="preserve">(2) Dersten </t>
    </r>
    <r>
      <rPr>
        <b/>
        <sz val="12"/>
        <color rgb="FF000000"/>
        <rFont val="Times New Roman"/>
      </rPr>
      <t>başarısız olan öğrenci</t>
    </r>
    <r>
      <rPr>
        <sz val="12"/>
        <color rgb="FF000000"/>
        <rFont val="Times New Roman"/>
      </rPr>
      <t xml:space="preserve"> sorumlu değildir (SD). Tek ders sınav hakkını bu dersten kullanmayı talep edebilir.</t>
    </r>
  </si>
  <si>
    <r>
      <rPr>
        <sz val="12"/>
        <color rgb="FF000000"/>
        <rFont val="Times New Roman"/>
      </rPr>
      <t xml:space="preserve">(3) Dersi </t>
    </r>
    <r>
      <rPr>
        <b/>
        <sz val="12"/>
        <color rgb="FF000000"/>
        <rFont val="Times New Roman"/>
      </rPr>
      <t>hiç almayan öğrenci</t>
    </r>
    <r>
      <rPr>
        <sz val="12"/>
        <color rgb="FF000000"/>
        <rFont val="Times New Roman"/>
      </rPr>
      <t xml:space="preserve"> sorumlu değildir (SD). </t>
    </r>
  </si>
  <si>
    <t>(4) Ders kaldırıldığı için, yükseltmek amacıyla alamayan öğrenciye yeni ders planından AKTS değerini sağlayacak kadar seçmeli ders alma hakkı tanınır. Bu durumda kaldırılan dersin notu ve AKTS değeri öğrencinin karnesinden silinir.</t>
  </si>
  <si>
    <t>AKTS- KREDİ DEĞİŞTİREN DERSLER</t>
  </si>
  <si>
    <t>ESKİ T+U</t>
  </si>
  <si>
    <t>ESKİ AKTS</t>
  </si>
  <si>
    <t>YY</t>
  </si>
  <si>
    <t xml:space="preserve">ESKİ DERS ADI </t>
  </si>
  <si>
    <t>YENİ DERS ADI</t>
  </si>
  <si>
    <t>YENİ T+U</t>
  </si>
  <si>
    <t>YENİ AKTS</t>
  </si>
  <si>
    <t xml:space="preserve">*Ders plan değişikliği nedeni ile dersin isminin ve AKTS değerinin değişmesi durumunda; </t>
  </si>
  <si>
    <t xml:space="preserve">        (1) Dersten AA-DD not aralığında başarı notu alan öğrenci, not yükseltme amacıyla yeni isim verilen dersi alır.</t>
  </si>
  <si>
    <t xml:space="preserve">        (2) Dersten başarısız olan öğrenci, yeni isim verilen dersten sorumludur.</t>
  </si>
  <si>
    <t xml:space="preserve">        (3) Dersi hiç almayan öğrenci, yeni isim verilen dersten sorumludur.</t>
  </si>
  <si>
    <t xml:space="preserve">DERS ADI </t>
  </si>
  <si>
    <t>ÇALIŞMA EKONOMİSİ VE ENDÜSTRİ İLİŞKİLERİ BÖLÜMÜ</t>
  </si>
  <si>
    <t>ÇEK103</t>
  </si>
  <si>
    <t>3+0</t>
  </si>
  <si>
    <t xml:space="preserve">Çalışma Ekonomisine Giriş </t>
  </si>
  <si>
    <t>SAÜ…</t>
  </si>
  <si>
    <t>Z</t>
  </si>
  <si>
    <t>1+0</t>
  </si>
  <si>
    <t>Üniversite Yaşamına Giriş</t>
  </si>
  <si>
    <t>ÇEK407</t>
  </si>
  <si>
    <t>ZORUNLU</t>
  </si>
  <si>
    <t>ÇEK475</t>
  </si>
  <si>
    <t>Kalite Yönetim Sistemi</t>
  </si>
  <si>
    <t xml:space="preserve">Seçimlik </t>
  </si>
  <si>
    <t>SEÇİ,MLİK</t>
  </si>
  <si>
    <t>İş Ahlakı ve Sosyal Sorumluluk</t>
  </si>
  <si>
    <t>Zorunlu</t>
  </si>
  <si>
    <t>(İK) Küreselleşme ve İKY</t>
  </si>
  <si>
    <r>
      <t xml:space="preserve">(İK) </t>
    </r>
    <r>
      <rPr>
        <b/>
        <sz val="7"/>
        <color rgb="FF000000"/>
        <rFont val="Times New Roman"/>
        <family val="1"/>
        <charset val="162"/>
      </rPr>
      <t>Uluslararası  İKY</t>
    </r>
  </si>
  <si>
    <t>çek453</t>
  </si>
  <si>
    <t>S</t>
  </si>
  <si>
    <t>ÇEK453</t>
  </si>
  <si>
    <t>ÇEK353</t>
  </si>
  <si>
    <t>ÇEK354</t>
  </si>
  <si>
    <t>( İK) Mesleki Eğitim ve Planlaması</t>
  </si>
  <si>
    <t xml:space="preserve">( Eİ) Endüstriyel Demokrasi </t>
  </si>
  <si>
    <t>YOK</t>
  </si>
  <si>
    <t>SAÜ</t>
  </si>
  <si>
    <t>Üniversite Ortak Dersi-1</t>
  </si>
  <si>
    <t>ÇEK 262</t>
  </si>
  <si>
    <t xml:space="preserve"> Çalışma Hayatının Denetimi</t>
  </si>
  <si>
    <t>SBK 298</t>
  </si>
  <si>
    <t xml:space="preserve"> Siyaset Bilimi </t>
  </si>
  <si>
    <t>ÇEK 263</t>
  </si>
  <si>
    <t>SBK 297</t>
  </si>
  <si>
    <t>ÇEK 375</t>
  </si>
  <si>
    <t>Yönetim ve Organizasyon</t>
  </si>
  <si>
    <t>ÇEK 373</t>
  </si>
  <si>
    <t xml:space="preserve"> Kamu Sektöründe Çalışma İlişkileri</t>
  </si>
  <si>
    <t>ÇEK 253</t>
  </si>
  <si>
    <t>ÇEK 255</t>
  </si>
  <si>
    <t xml:space="preserve">(SP) AB Sosyal Politika </t>
  </si>
  <si>
    <t>ÇEK485</t>
  </si>
  <si>
    <t xml:space="preserve">(SP) Sivil Toplum ve Sosyal Politika </t>
  </si>
  <si>
    <t xml:space="preserve">(Eİ) Çalışma İlişkileri Tarihi </t>
  </si>
  <si>
    <t>ÇEK251</t>
  </si>
  <si>
    <t>ÇEK257</t>
  </si>
  <si>
    <t>ÇEK487</t>
  </si>
  <si>
    <t>ÇEK 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</si>
</sst>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1"/>
      <color rgb="FF000000"/>
      <name val="Calibri"/>
    </font>
    <font>
      <sz val="11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sz val="10"/>
      <color theme="1"/>
      <name val="Times New Roman"/>
    </font>
    <font>
      <sz val="10"/>
      <color rgb="FF000000"/>
      <name val="Times New Roman"/>
    </font>
    <font>
      <sz val="12"/>
      <color rgb="FFFFFFFF"/>
      <name val="Calibri"/>
    </font>
    <font>
      <sz val="8"/>
      <color theme="1"/>
      <name val="Calibri"/>
    </font>
    <font>
      <sz val="11"/>
      <color rgb="FF00B050"/>
      <name val="Times New Roman"/>
    </font>
    <font>
      <sz val="11"/>
      <color theme="1"/>
      <name val="Times New Roman"/>
    </font>
    <font>
      <sz val="11"/>
      <color rgb="FF000000"/>
      <name val="Inconsolata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0"/>
      <color theme="1"/>
      <name val="Times New Roman"/>
    </font>
    <font>
      <b/>
      <sz val="10"/>
      <color theme="1"/>
      <name val="Calibri"/>
    </font>
    <font>
      <sz val="10"/>
      <color rgb="FFFF0000"/>
      <name val="Times New Roman"/>
    </font>
    <font>
      <sz val="10"/>
      <color rgb="FF00B050"/>
      <name val="Times New Roman"/>
    </font>
    <font>
      <b/>
      <sz val="11"/>
      <color rgb="FFFF0000"/>
      <name val="Calibri"/>
    </font>
    <font>
      <b/>
      <sz val="11"/>
      <color rgb="FF00B050"/>
      <name val="Calibri"/>
    </font>
    <font>
      <b/>
      <sz val="12"/>
      <color rgb="FF000000"/>
      <name val="Times New Roman"/>
    </font>
    <font>
      <sz val="11"/>
      <name val="Times New Roman"/>
      <family val="1"/>
      <charset val="162"/>
    </font>
    <font>
      <sz val="10"/>
      <color theme="1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rgb="FF000000"/>
      <name val="Calibri"/>
      <family val="2"/>
      <charset val="162"/>
    </font>
    <font>
      <b/>
      <sz val="10"/>
      <color theme="1"/>
      <name val="Calibri"/>
      <family val="2"/>
      <charset val="162"/>
    </font>
    <font>
      <i/>
      <sz val="8"/>
      <color theme="1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b/>
      <sz val="7"/>
      <color rgb="FF00000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7" borderId="10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8" fillId="0" borderId="0" xfId="0" applyFont="1" applyAlignment="1"/>
    <xf numFmtId="0" fontId="27" fillId="7" borderId="10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9" fillId="0" borderId="13" xfId="0" applyFont="1" applyBorder="1" applyAlignment="1"/>
    <xf numFmtId="0" fontId="28" fillId="0" borderId="13" xfId="0" applyFont="1" applyBorder="1" applyAlignment="1"/>
    <xf numFmtId="0" fontId="32" fillId="7" borderId="11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34" fillId="0" borderId="13" xfId="0" applyFont="1" applyBorder="1" applyAlignment="1"/>
    <xf numFmtId="0" fontId="19" fillId="7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/>
    <xf numFmtId="0" fontId="27" fillId="0" borderId="15" xfId="0" applyFont="1" applyBorder="1" applyAlignment="1">
      <alignment horizontal="center" vertical="center"/>
    </xf>
    <xf numFmtId="0" fontId="0" fillId="0" borderId="0" xfId="0" applyFont="1" applyAlignment="1"/>
    <xf numFmtId="0" fontId="35" fillId="8" borderId="13" xfId="0" applyFont="1" applyFill="1" applyBorder="1" applyAlignment="1">
      <alignment wrapText="1"/>
    </xf>
    <xf numFmtId="0" fontId="37" fillId="8" borderId="13" xfId="0" applyFont="1" applyFill="1" applyBorder="1" applyAlignment="1">
      <alignment vertical="top" wrapText="1"/>
    </xf>
    <xf numFmtId="0" fontId="36" fillId="8" borderId="13" xfId="0" applyFont="1" applyFill="1" applyBorder="1" applyAlignment="1">
      <alignment horizontal="center" vertical="top" wrapText="1"/>
    </xf>
    <xf numFmtId="0" fontId="41" fillId="8" borderId="13" xfId="0" applyFont="1" applyFill="1" applyBorder="1" applyAlignment="1">
      <alignment horizontal="center" vertical="top" wrapText="1"/>
    </xf>
    <xf numFmtId="0" fontId="41" fillId="8" borderId="19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36" fillId="8" borderId="19" xfId="0" applyFont="1" applyFill="1" applyBorder="1" applyAlignment="1">
      <alignment horizontal="center" vertical="top" wrapText="1"/>
    </xf>
    <xf numFmtId="0" fontId="37" fillId="8" borderId="13" xfId="0" applyFont="1" applyFill="1" applyBorder="1" applyAlignment="1">
      <alignment horizontal="center" wrapText="1"/>
    </xf>
    <xf numFmtId="0" fontId="39" fillId="8" borderId="19" xfId="0" applyFont="1" applyFill="1" applyBorder="1" applyAlignment="1">
      <alignment horizontal="center" vertical="top" wrapText="1"/>
    </xf>
    <xf numFmtId="0" fontId="38" fillId="0" borderId="13" xfId="0" applyFont="1" applyBorder="1" applyAlignment="1">
      <alignment horizontal="center"/>
    </xf>
    <xf numFmtId="0" fontId="36" fillId="0" borderId="13" xfId="0" applyFont="1" applyBorder="1" applyAlignment="1">
      <alignment horizontal="left" vertical="top" wrapText="1"/>
    </xf>
    <xf numFmtId="0" fontId="37" fillId="8" borderId="13" xfId="0" applyFont="1" applyFill="1" applyBorder="1" applyAlignment="1">
      <alignment horizontal="left" vertical="top" wrapText="1"/>
    </xf>
    <xf numFmtId="0" fontId="36" fillId="8" borderId="13" xfId="0" applyFont="1" applyFill="1" applyBorder="1" applyAlignment="1">
      <alignment horizontal="left" wrapText="1"/>
    </xf>
    <xf numFmtId="0" fontId="40" fillId="8" borderId="19" xfId="0" applyFont="1" applyFill="1" applyBorder="1" applyAlignment="1">
      <alignment horizontal="left" vertical="top" wrapText="1"/>
    </xf>
    <xf numFmtId="0" fontId="39" fillId="0" borderId="19" xfId="0" applyFont="1" applyBorder="1" applyAlignment="1">
      <alignment horizontal="left"/>
    </xf>
    <xf numFmtId="0" fontId="36" fillId="8" borderId="13" xfId="0" applyFont="1" applyFill="1" applyBorder="1" applyAlignment="1">
      <alignment horizontal="left" vertical="top" wrapText="1"/>
    </xf>
    <xf numFmtId="0" fontId="29" fillId="4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2" fillId="8" borderId="13" xfId="0" applyFont="1" applyFill="1" applyBorder="1" applyAlignment="1">
      <alignment horizontal="center" wrapText="1"/>
    </xf>
    <xf numFmtId="0" fontId="43" fillId="8" borderId="13" xfId="0" applyFont="1" applyFill="1" applyBorder="1" applyAlignment="1">
      <alignment horizontal="center" wrapText="1"/>
    </xf>
    <xf numFmtId="0" fontId="29" fillId="4" borderId="14" xfId="0" applyFont="1" applyFill="1" applyBorder="1" applyAlignment="1">
      <alignment horizontal="center" vertical="center"/>
    </xf>
    <xf numFmtId="0" fontId="42" fillId="8" borderId="19" xfId="0" applyFont="1" applyFill="1" applyBorder="1" applyAlignment="1">
      <alignment horizontal="center" vertical="top" wrapText="1"/>
    </xf>
    <xf numFmtId="0" fontId="43" fillId="8" borderId="19" xfId="0" applyFont="1" applyFill="1" applyBorder="1" applyAlignment="1">
      <alignment horizontal="center" vertical="top" wrapText="1"/>
    </xf>
    <xf numFmtId="0" fontId="29" fillId="4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3" fillId="8" borderId="13" xfId="0" applyFont="1" applyFill="1" applyBorder="1" applyAlignment="1">
      <alignment horizontal="center" vertical="top" wrapText="1"/>
    </xf>
    <xf numFmtId="0" fontId="43" fillId="8" borderId="2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9" fillId="6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wrapText="1"/>
    </xf>
    <xf numFmtId="0" fontId="31" fillId="0" borderId="5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RS%20PLAN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 PLAN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view="pageBreakPreview" zoomScale="60" zoomScaleNormal="100" workbookViewId="0">
      <selection activeCell="K13" sqref="K13"/>
    </sheetView>
  </sheetViews>
  <sheetFormatPr defaultColWidth="12.59765625" defaultRowHeight="15" customHeight="1"/>
  <cols>
    <col min="1" max="1" width="9.69921875" customWidth="1"/>
    <col min="2" max="2" width="5.8984375" customWidth="1"/>
    <col min="3" max="3" width="6.5" customWidth="1"/>
    <col min="4" max="4" width="9.8984375" customWidth="1"/>
    <col min="5" max="5" width="7.09765625" customWidth="1"/>
    <col min="6" max="6" width="28.5" customWidth="1"/>
    <col min="7" max="7" width="5" customWidth="1"/>
    <col min="8" max="8" width="5.19921875" customWidth="1"/>
    <col min="9" max="9" width="19.8984375" customWidth="1"/>
  </cols>
  <sheetData>
    <row r="2" spans="1:10" ht="18.75" customHeight="1">
      <c r="A2" s="89" t="s">
        <v>0</v>
      </c>
      <c r="B2" s="90"/>
      <c r="C2" s="90"/>
      <c r="D2" s="90"/>
      <c r="E2" s="90"/>
      <c r="F2" s="90"/>
      <c r="G2" s="90"/>
      <c r="H2" s="90"/>
      <c r="I2" s="91"/>
    </row>
    <row r="3" spans="1:10" ht="18.75" customHeight="1">
      <c r="A3" s="98" t="s">
        <v>56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18.75" customHeight="1">
      <c r="A4" s="92" t="s">
        <v>7</v>
      </c>
      <c r="B4" s="93"/>
      <c r="C4" s="93"/>
      <c r="D4" s="93"/>
      <c r="E4" s="93"/>
      <c r="F4" s="93"/>
      <c r="G4" s="93"/>
      <c r="H4" s="93"/>
      <c r="I4" s="94"/>
    </row>
    <row r="5" spans="1:10" ht="18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8</v>
      </c>
      <c r="F5" s="4" t="s">
        <v>9</v>
      </c>
      <c r="G5" s="4" t="s">
        <v>5</v>
      </c>
      <c r="H5" s="4" t="s">
        <v>6</v>
      </c>
      <c r="I5" s="4" t="s">
        <v>10</v>
      </c>
    </row>
    <row r="6" spans="1:10" ht="18.75" customHeight="1">
      <c r="A6" s="32" t="s">
        <v>77</v>
      </c>
      <c r="B6" s="78" t="s">
        <v>75</v>
      </c>
      <c r="C6" s="78">
        <v>5</v>
      </c>
      <c r="D6" s="78" t="s">
        <v>78</v>
      </c>
      <c r="E6" s="79">
        <v>6</v>
      </c>
      <c r="F6" s="72" t="s">
        <v>80</v>
      </c>
      <c r="G6" s="6" t="s">
        <v>58</v>
      </c>
      <c r="H6" s="6">
        <v>5</v>
      </c>
      <c r="I6" s="6" t="s">
        <v>81</v>
      </c>
    </row>
    <row r="7" spans="1:10" ht="18.75" customHeight="1">
      <c r="A7" s="5" t="s">
        <v>78</v>
      </c>
      <c r="B7" s="78" t="s">
        <v>75</v>
      </c>
      <c r="C7" s="78">
        <v>6</v>
      </c>
      <c r="D7" s="78" t="s">
        <v>77</v>
      </c>
      <c r="E7" s="79">
        <v>5</v>
      </c>
      <c r="F7" s="73" t="s">
        <v>79</v>
      </c>
      <c r="G7" s="6" t="s">
        <v>58</v>
      </c>
      <c r="H7" s="6">
        <v>5</v>
      </c>
      <c r="I7" s="6" t="s">
        <v>81</v>
      </c>
    </row>
    <row r="8" spans="1:10" ht="18.75" customHeight="1">
      <c r="A8" s="69" t="s">
        <v>88</v>
      </c>
      <c r="B8" s="78" t="s">
        <v>75</v>
      </c>
      <c r="C8" s="78">
        <v>3</v>
      </c>
      <c r="D8" s="80" t="s">
        <v>84</v>
      </c>
      <c r="E8" s="81">
        <v>4</v>
      </c>
      <c r="F8" s="74" t="s">
        <v>85</v>
      </c>
      <c r="G8" s="64" t="s">
        <v>58</v>
      </c>
      <c r="H8" s="6">
        <v>5</v>
      </c>
      <c r="I8" s="6" t="s">
        <v>81</v>
      </c>
    </row>
    <row r="9" spans="1:10" ht="18.75" customHeight="1">
      <c r="A9" s="70" t="s">
        <v>89</v>
      </c>
      <c r="B9" s="82" t="s">
        <v>75</v>
      </c>
      <c r="C9" s="82">
        <v>3</v>
      </c>
      <c r="D9" s="83" t="s">
        <v>86</v>
      </c>
      <c r="E9" s="84">
        <v>4</v>
      </c>
      <c r="F9" s="75" t="s">
        <v>87</v>
      </c>
      <c r="G9" s="66" t="s">
        <v>58</v>
      </c>
      <c r="H9" s="67">
        <v>5</v>
      </c>
      <c r="I9" s="6" t="s">
        <v>81</v>
      </c>
    </row>
    <row r="10" spans="1:10" s="61" customFormat="1" ht="18.75" customHeight="1">
      <c r="A10" s="71" t="s">
        <v>94</v>
      </c>
      <c r="B10" s="85" t="s">
        <v>75</v>
      </c>
      <c r="C10" s="85">
        <v>3</v>
      </c>
      <c r="D10" s="86" t="s">
        <v>90</v>
      </c>
      <c r="E10" s="86">
        <v>5</v>
      </c>
      <c r="F10" s="76" t="s">
        <v>91</v>
      </c>
      <c r="G10" s="68" t="s">
        <v>58</v>
      </c>
      <c r="H10" s="67">
        <v>5</v>
      </c>
      <c r="I10" s="6" t="s">
        <v>81</v>
      </c>
    </row>
    <row r="11" spans="1:10" s="61" customFormat="1" ht="18.75" customHeight="1">
      <c r="A11" s="64" t="s">
        <v>95</v>
      </c>
      <c r="B11" s="85" t="s">
        <v>75</v>
      </c>
      <c r="C11" s="85">
        <v>3</v>
      </c>
      <c r="D11" s="87" t="s">
        <v>92</v>
      </c>
      <c r="E11" s="88">
        <v>5</v>
      </c>
      <c r="F11" s="73" t="s">
        <v>93</v>
      </c>
      <c r="G11" s="65" t="s">
        <v>58</v>
      </c>
      <c r="H11" s="49">
        <v>5</v>
      </c>
      <c r="I11" s="6" t="s">
        <v>81</v>
      </c>
    </row>
    <row r="12" spans="1:10" s="61" customFormat="1" ht="18.75" customHeight="1">
      <c r="A12" s="64" t="s">
        <v>100</v>
      </c>
      <c r="B12" s="85" t="s">
        <v>75</v>
      </c>
      <c r="C12" s="85">
        <v>3</v>
      </c>
      <c r="D12" s="87" t="s">
        <v>97</v>
      </c>
      <c r="E12" s="87">
        <v>7</v>
      </c>
      <c r="F12" s="77" t="s">
        <v>96</v>
      </c>
      <c r="G12" s="65" t="s">
        <v>58</v>
      </c>
      <c r="H12" s="49">
        <v>5</v>
      </c>
      <c r="I12" s="6" t="s">
        <v>81</v>
      </c>
    </row>
    <row r="13" spans="1:10" ht="18.75" customHeight="1">
      <c r="A13" s="69" t="s">
        <v>101</v>
      </c>
      <c r="B13" s="85" t="s">
        <v>75</v>
      </c>
      <c r="C13" s="85">
        <v>3</v>
      </c>
      <c r="D13" s="80" t="s">
        <v>102</v>
      </c>
      <c r="E13" s="80">
        <v>7</v>
      </c>
      <c r="F13" s="74" t="s">
        <v>98</v>
      </c>
      <c r="G13" s="64" t="s">
        <v>58</v>
      </c>
      <c r="H13" s="49">
        <v>5</v>
      </c>
      <c r="I13" s="6" t="s">
        <v>81</v>
      </c>
    </row>
    <row r="14" spans="1:10" s="61" customFormat="1" ht="18.75" customHeight="1">
      <c r="A14" s="69" t="s">
        <v>88</v>
      </c>
      <c r="B14" s="85" t="s">
        <v>75</v>
      </c>
      <c r="C14" s="85">
        <v>3</v>
      </c>
      <c r="D14" s="80" t="s">
        <v>103</v>
      </c>
      <c r="E14" s="80">
        <v>7</v>
      </c>
      <c r="F14" s="74" t="s">
        <v>99</v>
      </c>
      <c r="G14" s="65" t="s">
        <v>58</v>
      </c>
      <c r="H14" s="49">
        <v>5</v>
      </c>
      <c r="I14" s="6" t="s">
        <v>81</v>
      </c>
    </row>
    <row r="15" spans="1:10" ht="18.75" customHeight="1">
      <c r="A15" s="69" t="s">
        <v>82</v>
      </c>
      <c r="B15" s="85" t="s">
        <v>61</v>
      </c>
      <c r="C15" s="85">
        <v>7</v>
      </c>
      <c r="D15" s="80" t="s">
        <v>82</v>
      </c>
      <c r="E15" s="87">
        <v>3</v>
      </c>
      <c r="F15" s="63" t="s">
        <v>83</v>
      </c>
      <c r="G15" s="65" t="s">
        <v>58</v>
      </c>
      <c r="H15" s="49">
        <v>5</v>
      </c>
      <c r="I15" s="6" t="s">
        <v>81</v>
      </c>
    </row>
    <row r="16" spans="1:10" ht="12" customHeight="1"/>
    <row r="17" spans="1:9" ht="15.75" customHeight="1">
      <c r="A17" s="8" t="s">
        <v>11</v>
      </c>
      <c r="B17" s="95" t="s">
        <v>12</v>
      </c>
      <c r="C17" s="96"/>
      <c r="D17" s="9"/>
      <c r="E17" s="9"/>
      <c r="F17" s="9"/>
    </row>
    <row r="18" spans="1:9" ht="15.75" customHeight="1">
      <c r="A18" s="9"/>
      <c r="B18" s="9"/>
      <c r="C18" s="9"/>
      <c r="D18" s="9"/>
      <c r="E18" s="9"/>
      <c r="F18" s="9"/>
    </row>
    <row r="19" spans="1:9" ht="15.75" customHeight="1">
      <c r="A19" s="9" t="s">
        <v>13</v>
      </c>
    </row>
    <row r="20" spans="1:9" ht="15.75" customHeight="1">
      <c r="A20" s="10" t="s">
        <v>14</v>
      </c>
      <c r="B20" s="10"/>
      <c r="C20" s="10"/>
      <c r="D20" s="10"/>
      <c r="E20" s="10"/>
      <c r="F20" s="10"/>
      <c r="G20" s="10"/>
      <c r="H20" s="10"/>
      <c r="I20" s="10"/>
    </row>
    <row r="21" spans="1:9" ht="15.75" customHeight="1">
      <c r="A21" s="11" t="s">
        <v>15</v>
      </c>
    </row>
    <row r="22" spans="1:9" ht="15.75" customHeight="1">
      <c r="A22" s="11" t="s">
        <v>16</v>
      </c>
    </row>
    <row r="23" spans="1:9" ht="15.75" customHeight="1"/>
    <row r="24" spans="1:9" ht="15.75" customHeight="1">
      <c r="A24" s="9" t="s">
        <v>17</v>
      </c>
    </row>
    <row r="25" spans="1:9" ht="15.75" customHeight="1">
      <c r="A25" s="11" t="s">
        <v>18</v>
      </c>
    </row>
    <row r="26" spans="1:9" ht="15.75" customHeight="1">
      <c r="A26" s="11" t="s">
        <v>19</v>
      </c>
    </row>
    <row r="27" spans="1:9" ht="15.75" customHeight="1">
      <c r="A27" s="11" t="s">
        <v>16</v>
      </c>
    </row>
    <row r="28" spans="1:9" ht="63" customHeight="1">
      <c r="A28" s="97" t="s">
        <v>20</v>
      </c>
      <c r="B28" s="96"/>
      <c r="C28" s="96"/>
      <c r="D28" s="96"/>
      <c r="E28" s="96"/>
      <c r="F28" s="96"/>
      <c r="G28" s="96"/>
      <c r="H28" s="96"/>
      <c r="I28" s="96"/>
    </row>
    <row r="29" spans="1:9" ht="15.75" customHeight="1"/>
    <row r="30" spans="1:9" ht="15.75" customHeight="1"/>
  </sheetData>
  <mergeCells count="5">
    <mergeCell ref="A2:I2"/>
    <mergeCell ref="A4:I4"/>
    <mergeCell ref="B17:C17"/>
    <mergeCell ref="A28:I28"/>
    <mergeCell ref="A3:J3"/>
  </mergeCells>
  <pageMargins left="0.7" right="0.7" top="0.75" bottom="0.75" header="0" footer="0"/>
  <pageSetup paperSize="9" scale="7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'[1]DERS PLANI'!#REF!</xm:f>
          </x14:formula1>
          <xm:sqref>F7 F13:F15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3" sqref="A3:J3"/>
    </sheetView>
  </sheetViews>
  <sheetFormatPr defaultColWidth="12.59765625" defaultRowHeight="15" customHeight="1"/>
  <cols>
    <col min="1" max="1" width="8.5" customWidth="1"/>
    <col min="2" max="2" width="8" customWidth="1"/>
    <col min="3" max="3" width="6" customWidth="1"/>
    <col min="4" max="4" width="43.296875" customWidth="1"/>
    <col min="5" max="5" width="6.09765625" customWidth="1"/>
    <col min="6" max="6" width="7" customWidth="1"/>
  </cols>
  <sheetData>
    <row r="1" spans="1:10" ht="14.4">
      <c r="A1" s="2"/>
      <c r="B1" s="2"/>
      <c r="C1" s="2"/>
      <c r="D1" s="2"/>
      <c r="E1" s="2"/>
      <c r="F1" s="2"/>
    </row>
    <row r="2" spans="1:10" ht="22.5" customHeight="1">
      <c r="A2" s="89" t="s">
        <v>0</v>
      </c>
      <c r="B2" s="90"/>
      <c r="C2" s="90"/>
      <c r="D2" s="90"/>
      <c r="E2" s="90"/>
      <c r="F2" s="91"/>
    </row>
    <row r="3" spans="1:10" ht="22.5" customHeight="1">
      <c r="A3" s="98" t="s">
        <v>56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22.5" customHeight="1">
      <c r="A4" s="92" t="s">
        <v>21</v>
      </c>
      <c r="B4" s="93"/>
      <c r="C4" s="93"/>
      <c r="D4" s="93"/>
      <c r="E4" s="93"/>
      <c r="F4" s="94"/>
    </row>
    <row r="5" spans="1:10" ht="22.5" customHeight="1">
      <c r="A5" s="45" t="s">
        <v>22</v>
      </c>
      <c r="B5" s="45" t="s">
        <v>23</v>
      </c>
      <c r="C5" s="45" t="s">
        <v>2</v>
      </c>
      <c r="D5" s="45" t="s">
        <v>9</v>
      </c>
      <c r="E5" s="45" t="s">
        <v>5</v>
      </c>
      <c r="F5" s="45" t="s">
        <v>6</v>
      </c>
    </row>
    <row r="6" spans="1:10" ht="22.5" customHeight="1">
      <c r="A6" s="48" t="s">
        <v>60</v>
      </c>
      <c r="B6" s="49">
        <v>1</v>
      </c>
      <c r="C6" s="49" t="s">
        <v>61</v>
      </c>
      <c r="D6" s="50" t="s">
        <v>63</v>
      </c>
      <c r="E6" s="49" t="s">
        <v>62</v>
      </c>
      <c r="F6" s="49">
        <v>1</v>
      </c>
    </row>
    <row r="7" spans="1:10" ht="22.5" customHeight="1">
      <c r="A7" s="48"/>
      <c r="B7" s="49"/>
      <c r="C7" s="49"/>
      <c r="D7" s="51"/>
      <c r="E7" s="49"/>
      <c r="F7" s="49"/>
    </row>
    <row r="8" spans="1:10" ht="22.5" customHeight="1">
      <c r="A8" s="46"/>
      <c r="B8" s="47"/>
      <c r="C8" s="60"/>
      <c r="D8" s="41"/>
      <c r="E8" s="60"/>
      <c r="F8" s="47"/>
    </row>
    <row r="9" spans="1:10" ht="22.5" customHeight="1">
      <c r="A9" s="37"/>
      <c r="B9" s="6"/>
      <c r="C9" s="6"/>
      <c r="D9" s="38"/>
      <c r="E9" s="6"/>
      <c r="F9" s="6"/>
    </row>
    <row r="10" spans="1:10" ht="22.5" customHeight="1">
      <c r="A10" s="37"/>
      <c r="B10" s="6"/>
      <c r="C10" s="6"/>
      <c r="D10" s="38"/>
      <c r="E10" s="6"/>
      <c r="F10" s="6"/>
    </row>
    <row r="11" spans="1:10" ht="22.5" customHeight="1">
      <c r="A11" s="32"/>
      <c r="B11" s="35"/>
      <c r="C11" s="35"/>
      <c r="D11" s="35"/>
      <c r="E11" s="6"/>
      <c r="F11" s="6"/>
    </row>
    <row r="12" spans="1:10" ht="22.5" customHeight="1">
      <c r="A12" s="32"/>
      <c r="B12" s="35"/>
      <c r="C12" s="35"/>
      <c r="D12" s="35"/>
      <c r="E12" s="6"/>
      <c r="F12" s="6"/>
    </row>
    <row r="13" spans="1:10" ht="13.8">
      <c r="A13" s="33"/>
      <c r="B13" s="33"/>
      <c r="C13" s="33"/>
      <c r="D13" s="34"/>
      <c r="E13" s="33"/>
      <c r="F13" s="33"/>
    </row>
    <row r="14" spans="1:10" ht="13.8">
      <c r="A14" s="33"/>
      <c r="B14" s="33"/>
      <c r="C14" s="33"/>
      <c r="D14" s="34"/>
      <c r="E14" s="33"/>
      <c r="F14" s="33"/>
    </row>
    <row r="15" spans="1:10" ht="13.8">
      <c r="A15" s="33"/>
      <c r="B15" s="33"/>
      <c r="C15" s="33"/>
      <c r="D15" s="34"/>
      <c r="E15" s="33"/>
      <c r="F15" s="33"/>
    </row>
    <row r="16" spans="1:10" ht="14.4">
      <c r="A16" s="1" t="s">
        <v>24</v>
      </c>
      <c r="B16" s="2"/>
      <c r="C16" s="2"/>
      <c r="D16" s="2"/>
      <c r="E16" s="2"/>
      <c r="F16" s="2"/>
    </row>
    <row r="17" spans="1:6" ht="14.4">
      <c r="A17" s="2"/>
      <c r="B17" s="2" t="s">
        <v>25</v>
      </c>
      <c r="C17" s="2"/>
      <c r="D17" s="2"/>
      <c r="E17" s="2"/>
      <c r="F17" s="2"/>
    </row>
    <row r="18" spans="1:6" ht="14.4">
      <c r="A18" s="2"/>
      <c r="B18" s="2"/>
      <c r="C18" s="2"/>
      <c r="D18" s="2"/>
      <c r="E18" s="2"/>
      <c r="F18" s="2"/>
    </row>
    <row r="19" spans="1:6" ht="14.4">
      <c r="A19" s="2"/>
      <c r="B19" s="2"/>
      <c r="C19" s="2"/>
      <c r="D19" s="2"/>
      <c r="E19" s="2"/>
      <c r="F19" s="2"/>
    </row>
    <row r="20" spans="1:6" ht="15" customHeight="1">
      <c r="D20" s="2"/>
    </row>
  </sheetData>
  <mergeCells count="3">
    <mergeCell ref="A2:F2"/>
    <mergeCell ref="A4:F4"/>
    <mergeCell ref="A3:J3"/>
  </mergeCell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'[1]DERS PLANI'!#REF!</xm:f>
          </x14:formula1>
          <xm:sqref>D11:D15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60" zoomScaleNormal="100" workbookViewId="0">
      <selection activeCell="I9" sqref="I9"/>
    </sheetView>
  </sheetViews>
  <sheetFormatPr defaultColWidth="12.59765625" defaultRowHeight="15" customHeight="1"/>
  <cols>
    <col min="1" max="1" width="9.59765625" customWidth="1"/>
    <col min="2" max="2" width="6.5" customWidth="1"/>
    <col min="3" max="3" width="15.3984375" customWidth="1"/>
    <col min="4" max="4" width="10.59765625" customWidth="1"/>
    <col min="5" max="5" width="6.8984375" customWidth="1"/>
    <col min="6" max="6" width="24.5" customWidth="1"/>
    <col min="7" max="7" width="15.19921875" customWidth="1"/>
    <col min="8" max="8" width="7.59765625" customWidth="1"/>
    <col min="9" max="9" width="6.59765625" customWidth="1"/>
  </cols>
  <sheetData>
    <row r="1" spans="1:10" ht="14.4">
      <c r="A1" s="2"/>
      <c r="B1" s="2"/>
      <c r="C1" s="2"/>
      <c r="D1" s="2"/>
      <c r="E1" s="2"/>
      <c r="F1" s="2"/>
      <c r="G1" s="2"/>
      <c r="H1" s="12"/>
      <c r="I1" s="12"/>
    </row>
    <row r="2" spans="1:10" ht="18.75" customHeight="1">
      <c r="A2" s="89" t="s">
        <v>0</v>
      </c>
      <c r="B2" s="90"/>
      <c r="C2" s="90"/>
      <c r="D2" s="90"/>
      <c r="E2" s="90"/>
      <c r="F2" s="90"/>
      <c r="G2" s="90"/>
      <c r="H2" s="90"/>
      <c r="I2" s="91"/>
    </row>
    <row r="3" spans="1:10" ht="18.75" customHeight="1">
      <c r="A3" s="98" t="s">
        <v>56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18.75" customHeight="1">
      <c r="A4" s="92" t="s">
        <v>26</v>
      </c>
      <c r="B4" s="93"/>
      <c r="C4" s="93"/>
      <c r="D4" s="93"/>
      <c r="E4" s="93"/>
      <c r="F4" s="93"/>
      <c r="G4" s="93"/>
      <c r="H4" s="93"/>
      <c r="I4" s="94"/>
    </row>
    <row r="5" spans="1:10" ht="25.5" customHeight="1">
      <c r="A5" s="4" t="s">
        <v>1</v>
      </c>
      <c r="B5" s="4" t="s">
        <v>3</v>
      </c>
      <c r="C5" s="13" t="s">
        <v>27</v>
      </c>
      <c r="D5" s="4" t="s">
        <v>4</v>
      </c>
      <c r="E5" s="4" t="s">
        <v>8</v>
      </c>
      <c r="F5" s="4" t="s">
        <v>9</v>
      </c>
      <c r="G5" s="13" t="s">
        <v>28</v>
      </c>
      <c r="H5" s="4" t="s">
        <v>5</v>
      </c>
      <c r="I5" s="4" t="s">
        <v>6</v>
      </c>
    </row>
    <row r="6" spans="1:10" ht="18.75" customHeight="1">
      <c r="A6" s="14" t="s">
        <v>64</v>
      </c>
      <c r="B6" s="14">
        <v>7</v>
      </c>
      <c r="C6" s="14" t="s">
        <v>65</v>
      </c>
      <c r="D6" s="6" t="s">
        <v>66</v>
      </c>
      <c r="E6" s="6">
        <v>7</v>
      </c>
      <c r="F6" s="7" t="s">
        <v>67</v>
      </c>
      <c r="G6" s="6" t="s">
        <v>68</v>
      </c>
      <c r="H6" s="6" t="s">
        <v>58</v>
      </c>
      <c r="I6" s="6">
        <v>5</v>
      </c>
    </row>
    <row r="7" spans="1:10" ht="18.75" customHeight="1">
      <c r="A7" s="14" t="s">
        <v>66</v>
      </c>
      <c r="B7" s="14">
        <v>7</v>
      </c>
      <c r="C7" s="14" t="s">
        <v>69</v>
      </c>
      <c r="D7" s="6" t="s">
        <v>64</v>
      </c>
      <c r="E7" s="6">
        <v>7</v>
      </c>
      <c r="F7" s="7" t="s">
        <v>70</v>
      </c>
      <c r="G7" s="6" t="s">
        <v>71</v>
      </c>
      <c r="H7" s="6" t="s">
        <v>58</v>
      </c>
      <c r="I7" s="6">
        <v>5</v>
      </c>
    </row>
    <row r="8" spans="1:10" ht="18.75" customHeight="1">
      <c r="A8" s="14" t="str">
        <f t="shared" ref="A8:A18" si="0">IFERROR(VLOOKUP(F8,'[1]DERS PLANI'!$B:$H,7,0),"-")</f>
        <v>-</v>
      </c>
      <c r="B8" s="14" t="str">
        <f t="shared" ref="B8:B18" si="1">IFERROR(VLOOKUP(F8,'[1]DERS PLANI'!$B:$H,6,0),"-")</f>
        <v>-</v>
      </c>
      <c r="C8" s="14" t="str">
        <f t="shared" ref="C8:C18" si="2">IFERROR(VLOOKUP(F8,'[1]DERS PLANI'!$B:$H,3,0),"-")</f>
        <v>-</v>
      </c>
      <c r="D8" s="6" t="str">
        <f t="shared" ref="D8:D18" si="3">IFERROR(VLOOKUP(F8,'[1]DERS PLANI'!$V:$AC,8,0),"-")</f>
        <v>-</v>
      </c>
      <c r="E8" s="6" t="str">
        <f t="shared" ref="E8:E18" si="4">IFERROR(VLOOKUP(F8,'[1]DERS PLANI'!$V:$AC,7,0),"-")</f>
        <v>-</v>
      </c>
      <c r="F8" s="7"/>
      <c r="G8" s="6" t="str">
        <f t="shared" ref="G8:G18" si="5">IFERROR(VLOOKUP(F8,'[1]DERS PLANI'!$V:$AC,3,0),"-")</f>
        <v>-</v>
      </c>
      <c r="H8" s="6" t="str">
        <f t="shared" ref="H8:H18" si="6">IFERROR(VLOOKUP(F8,'[1]DERS PLANI'!$V:$AC,4,0),"-")</f>
        <v>-</v>
      </c>
      <c r="I8" s="6" t="str">
        <f t="shared" ref="I8:I18" si="7">IFERROR(VLOOKUP(F8,'[1]DERS PLANI'!$V:$AC,5,0),"-")</f>
        <v>-</v>
      </c>
    </row>
    <row r="9" spans="1:10" ht="18.75" customHeight="1">
      <c r="A9" s="14" t="str">
        <f t="shared" si="0"/>
        <v>-</v>
      </c>
      <c r="B9" s="14" t="str">
        <f t="shared" si="1"/>
        <v>-</v>
      </c>
      <c r="C9" s="14" t="str">
        <f t="shared" si="2"/>
        <v>-</v>
      </c>
      <c r="D9" s="6" t="str">
        <f t="shared" si="3"/>
        <v>-</v>
      </c>
      <c r="E9" s="6" t="str">
        <f t="shared" si="4"/>
        <v>-</v>
      </c>
      <c r="F9" s="7"/>
      <c r="G9" s="6" t="str">
        <f t="shared" si="5"/>
        <v>-</v>
      </c>
      <c r="H9" s="6" t="str">
        <f t="shared" si="6"/>
        <v>-</v>
      </c>
      <c r="I9" s="6" t="str">
        <f t="shared" si="7"/>
        <v>-</v>
      </c>
    </row>
    <row r="10" spans="1:10" ht="18.75" customHeight="1">
      <c r="A10" s="14" t="str">
        <f t="shared" si="0"/>
        <v>-</v>
      </c>
      <c r="B10" s="14" t="str">
        <f t="shared" si="1"/>
        <v>-</v>
      </c>
      <c r="C10" s="14" t="str">
        <f t="shared" si="2"/>
        <v>-</v>
      </c>
      <c r="D10" s="6" t="str">
        <f t="shared" si="3"/>
        <v>-</v>
      </c>
      <c r="E10" s="6" t="str">
        <f t="shared" si="4"/>
        <v>-</v>
      </c>
      <c r="F10" s="7"/>
      <c r="G10" s="6" t="str">
        <f t="shared" si="5"/>
        <v>-</v>
      </c>
      <c r="H10" s="6" t="str">
        <f t="shared" si="6"/>
        <v>-</v>
      </c>
      <c r="I10" s="6" t="str">
        <f t="shared" si="7"/>
        <v>-</v>
      </c>
    </row>
    <row r="11" spans="1:10" ht="18.75" customHeight="1">
      <c r="A11" s="14" t="str">
        <f t="shared" si="0"/>
        <v>-</v>
      </c>
      <c r="B11" s="14" t="str">
        <f t="shared" si="1"/>
        <v>-</v>
      </c>
      <c r="C11" s="14" t="str">
        <f t="shared" si="2"/>
        <v>-</v>
      </c>
      <c r="D11" s="6" t="str">
        <f t="shared" si="3"/>
        <v>-</v>
      </c>
      <c r="E11" s="6" t="str">
        <f t="shared" si="4"/>
        <v>-</v>
      </c>
      <c r="F11" s="7"/>
      <c r="G11" s="6" t="str">
        <f t="shared" si="5"/>
        <v>-</v>
      </c>
      <c r="H11" s="6" t="str">
        <f t="shared" si="6"/>
        <v>-</v>
      </c>
      <c r="I11" s="6" t="str">
        <f t="shared" si="7"/>
        <v>-</v>
      </c>
    </row>
    <row r="12" spans="1:10" ht="18.75" customHeight="1">
      <c r="A12" s="14" t="str">
        <f t="shared" si="0"/>
        <v>-</v>
      </c>
      <c r="B12" s="14" t="str">
        <f t="shared" si="1"/>
        <v>-</v>
      </c>
      <c r="C12" s="14" t="str">
        <f t="shared" si="2"/>
        <v>-</v>
      </c>
      <c r="D12" s="6" t="str">
        <f t="shared" si="3"/>
        <v>-</v>
      </c>
      <c r="E12" s="6" t="str">
        <f t="shared" si="4"/>
        <v>-</v>
      </c>
      <c r="F12" s="7"/>
      <c r="G12" s="6" t="str">
        <f t="shared" si="5"/>
        <v>-</v>
      </c>
      <c r="H12" s="6" t="str">
        <f t="shared" si="6"/>
        <v>-</v>
      </c>
      <c r="I12" s="6" t="str">
        <f t="shared" si="7"/>
        <v>-</v>
      </c>
    </row>
    <row r="13" spans="1:10" ht="18.75" customHeight="1">
      <c r="A13" s="14" t="str">
        <f t="shared" si="0"/>
        <v>-</v>
      </c>
      <c r="B13" s="14" t="str">
        <f t="shared" si="1"/>
        <v>-</v>
      </c>
      <c r="C13" s="14" t="str">
        <f t="shared" si="2"/>
        <v>-</v>
      </c>
      <c r="D13" s="6" t="str">
        <f t="shared" si="3"/>
        <v>-</v>
      </c>
      <c r="E13" s="6" t="str">
        <f t="shared" si="4"/>
        <v>-</v>
      </c>
      <c r="F13" s="7"/>
      <c r="G13" s="6" t="str">
        <f t="shared" si="5"/>
        <v>-</v>
      </c>
      <c r="H13" s="6" t="str">
        <f t="shared" si="6"/>
        <v>-</v>
      </c>
      <c r="I13" s="6" t="str">
        <f t="shared" si="7"/>
        <v>-</v>
      </c>
    </row>
    <row r="14" spans="1:10" ht="18.75" customHeight="1">
      <c r="A14" s="14" t="str">
        <f t="shared" si="0"/>
        <v>-</v>
      </c>
      <c r="B14" s="14" t="str">
        <f t="shared" si="1"/>
        <v>-</v>
      </c>
      <c r="C14" s="14" t="str">
        <f t="shared" si="2"/>
        <v>-</v>
      </c>
      <c r="D14" s="6" t="str">
        <f t="shared" si="3"/>
        <v>-</v>
      </c>
      <c r="E14" s="6" t="str">
        <f t="shared" si="4"/>
        <v>-</v>
      </c>
      <c r="F14" s="7"/>
      <c r="G14" s="6" t="str">
        <f t="shared" si="5"/>
        <v>-</v>
      </c>
      <c r="H14" s="6" t="str">
        <f t="shared" si="6"/>
        <v>-</v>
      </c>
      <c r="I14" s="6" t="str">
        <f t="shared" si="7"/>
        <v>-</v>
      </c>
    </row>
    <row r="15" spans="1:10" ht="18.75" customHeight="1">
      <c r="A15" s="14" t="str">
        <f t="shared" si="0"/>
        <v>-</v>
      </c>
      <c r="B15" s="14" t="str">
        <f t="shared" si="1"/>
        <v>-</v>
      </c>
      <c r="C15" s="14" t="str">
        <f t="shared" si="2"/>
        <v>-</v>
      </c>
      <c r="D15" s="6" t="str">
        <f t="shared" si="3"/>
        <v>-</v>
      </c>
      <c r="E15" s="6" t="str">
        <f t="shared" si="4"/>
        <v>-</v>
      </c>
      <c r="F15" s="7"/>
      <c r="G15" s="6" t="str">
        <f t="shared" si="5"/>
        <v>-</v>
      </c>
      <c r="H15" s="6" t="str">
        <f t="shared" si="6"/>
        <v>-</v>
      </c>
      <c r="I15" s="6" t="str">
        <f t="shared" si="7"/>
        <v>-</v>
      </c>
    </row>
    <row r="16" spans="1:10" ht="18.75" customHeight="1">
      <c r="A16" s="14" t="str">
        <f t="shared" si="0"/>
        <v>-</v>
      </c>
      <c r="B16" s="14" t="str">
        <f t="shared" si="1"/>
        <v>-</v>
      </c>
      <c r="C16" s="14" t="str">
        <f t="shared" si="2"/>
        <v>-</v>
      </c>
      <c r="D16" s="6" t="str">
        <f t="shared" si="3"/>
        <v>-</v>
      </c>
      <c r="E16" s="6" t="str">
        <f t="shared" si="4"/>
        <v>-</v>
      </c>
      <c r="F16" s="7"/>
      <c r="G16" s="6" t="str">
        <f t="shared" si="5"/>
        <v>-</v>
      </c>
      <c r="H16" s="6" t="str">
        <f t="shared" si="6"/>
        <v>-</v>
      </c>
      <c r="I16" s="6" t="str">
        <f t="shared" si="7"/>
        <v>-</v>
      </c>
    </row>
    <row r="17" spans="1:9" ht="18.75" customHeight="1">
      <c r="A17" s="14" t="str">
        <f t="shared" si="0"/>
        <v>-</v>
      </c>
      <c r="B17" s="14" t="str">
        <f t="shared" si="1"/>
        <v>-</v>
      </c>
      <c r="C17" s="14" t="str">
        <f t="shared" si="2"/>
        <v>-</v>
      </c>
      <c r="D17" s="6" t="str">
        <f t="shared" si="3"/>
        <v>-</v>
      </c>
      <c r="E17" s="6" t="str">
        <f t="shared" si="4"/>
        <v>-</v>
      </c>
      <c r="F17" s="7"/>
      <c r="G17" s="6" t="str">
        <f t="shared" si="5"/>
        <v>-</v>
      </c>
      <c r="H17" s="6" t="str">
        <f t="shared" si="6"/>
        <v>-</v>
      </c>
      <c r="I17" s="6" t="str">
        <f t="shared" si="7"/>
        <v>-</v>
      </c>
    </row>
    <row r="18" spans="1:9" ht="18.75" customHeight="1">
      <c r="A18" s="14" t="str">
        <f t="shared" si="0"/>
        <v>-</v>
      </c>
      <c r="B18" s="14" t="str">
        <f t="shared" si="1"/>
        <v>-</v>
      </c>
      <c r="C18" s="14" t="str">
        <f t="shared" si="2"/>
        <v>-</v>
      </c>
      <c r="D18" s="6" t="str">
        <f t="shared" si="3"/>
        <v>-</v>
      </c>
      <c r="E18" s="6" t="str">
        <f t="shared" si="4"/>
        <v>-</v>
      </c>
      <c r="F18" s="7"/>
      <c r="G18" s="6" t="str">
        <f t="shared" si="5"/>
        <v>-</v>
      </c>
      <c r="H18" s="6" t="str">
        <f t="shared" si="6"/>
        <v>-</v>
      </c>
      <c r="I18" s="6" t="str">
        <f t="shared" si="7"/>
        <v>-</v>
      </c>
    </row>
    <row r="19" spans="1:9" ht="15.75" customHeight="1">
      <c r="A19" s="2"/>
      <c r="B19" s="2"/>
      <c r="C19" s="2"/>
      <c r="D19" s="2"/>
      <c r="E19" s="2"/>
      <c r="F19" s="2"/>
      <c r="G19" s="2"/>
      <c r="H19" s="12"/>
      <c r="I19" s="12"/>
    </row>
    <row r="20" spans="1:9" ht="15.75" customHeight="1">
      <c r="A20" s="8" t="s">
        <v>11</v>
      </c>
      <c r="B20" s="95" t="s">
        <v>12</v>
      </c>
      <c r="C20" s="96"/>
      <c r="D20" s="2"/>
      <c r="E20" s="2"/>
      <c r="F20" s="2"/>
      <c r="G20" s="2"/>
      <c r="H20" s="12"/>
      <c r="I20" s="12"/>
    </row>
    <row r="21" spans="1:9" ht="15.75" customHeight="1">
      <c r="A21" s="1"/>
      <c r="B21" s="2"/>
      <c r="C21" s="2"/>
      <c r="D21" s="2"/>
      <c r="E21" s="2"/>
      <c r="F21" s="2"/>
      <c r="G21" s="2"/>
      <c r="H21" s="12"/>
      <c r="I21" s="12"/>
    </row>
    <row r="22" spans="1:9" ht="15.75" customHeight="1">
      <c r="A22" s="1" t="s">
        <v>29</v>
      </c>
      <c r="B22" s="2"/>
      <c r="C22" s="2"/>
      <c r="D22" s="2"/>
      <c r="E22" s="2"/>
      <c r="F22" s="2"/>
      <c r="G22" s="2"/>
      <c r="H22" s="12"/>
      <c r="I22" s="12"/>
    </row>
    <row r="23" spans="1:9" ht="15.75" customHeight="1">
      <c r="A23" s="15" t="s">
        <v>30</v>
      </c>
      <c r="B23" s="15"/>
      <c r="C23" s="15"/>
      <c r="D23" s="15"/>
      <c r="E23" s="15"/>
      <c r="F23" s="15"/>
      <c r="G23" s="15"/>
      <c r="H23" s="16"/>
      <c r="I23" s="16"/>
    </row>
    <row r="24" spans="1:9" ht="15.75" customHeight="1">
      <c r="A24" s="2" t="s">
        <v>31</v>
      </c>
      <c r="B24" s="2"/>
      <c r="C24" s="2"/>
      <c r="D24" s="2"/>
      <c r="E24" s="2"/>
      <c r="F24" s="2"/>
      <c r="G24" s="2"/>
      <c r="H24" s="12"/>
      <c r="I24" s="12"/>
    </row>
    <row r="25" spans="1:9" ht="15.75" customHeight="1">
      <c r="A25" s="2" t="s">
        <v>32</v>
      </c>
      <c r="B25" s="2"/>
      <c r="C25" s="2"/>
      <c r="D25" s="2"/>
      <c r="E25" s="2"/>
      <c r="F25" s="2"/>
      <c r="G25" s="2"/>
      <c r="H25" s="12"/>
      <c r="I25" s="12"/>
    </row>
    <row r="26" spans="1:9" ht="15.75" customHeight="1">
      <c r="A26" s="1" t="s">
        <v>33</v>
      </c>
      <c r="B26" s="2"/>
      <c r="C26" s="2"/>
      <c r="D26" s="2"/>
      <c r="E26" s="2"/>
      <c r="F26" s="2"/>
      <c r="G26" s="2"/>
      <c r="H26" s="12"/>
      <c r="I26" s="12"/>
    </row>
    <row r="27" spans="1:9" ht="15.75" customHeight="1">
      <c r="A27" s="2" t="s">
        <v>34</v>
      </c>
      <c r="B27" s="2"/>
      <c r="C27" s="2"/>
      <c r="D27" s="2"/>
      <c r="E27" s="2"/>
      <c r="F27" s="2"/>
      <c r="G27" s="2"/>
      <c r="H27" s="12"/>
      <c r="I27" s="12"/>
    </row>
    <row r="28" spans="1:9" ht="15.75" customHeight="1">
      <c r="A28" s="2" t="s">
        <v>35</v>
      </c>
      <c r="B28" s="2"/>
      <c r="C28" s="2"/>
      <c r="D28" s="2"/>
      <c r="E28" s="2"/>
      <c r="F28" s="2"/>
      <c r="G28" s="2"/>
      <c r="H28" s="12"/>
      <c r="I28" s="12"/>
    </row>
    <row r="29" spans="1:9" ht="15.75" customHeight="1">
      <c r="A29" s="2" t="s">
        <v>36</v>
      </c>
      <c r="B29" s="2"/>
      <c r="C29" s="2"/>
      <c r="D29" s="2"/>
      <c r="E29" s="2"/>
      <c r="F29" s="2"/>
      <c r="G29" s="2"/>
      <c r="H29" s="12"/>
      <c r="I29" s="12"/>
    </row>
    <row r="30" spans="1:9" ht="15.75" customHeight="1">
      <c r="A30" s="2"/>
      <c r="B30" s="2"/>
      <c r="C30" s="2"/>
      <c r="D30" s="2"/>
      <c r="E30" s="2"/>
      <c r="F30" s="2"/>
      <c r="G30" s="2"/>
      <c r="H30" s="12"/>
      <c r="I30" s="12"/>
    </row>
  </sheetData>
  <mergeCells count="4">
    <mergeCell ref="A2:I2"/>
    <mergeCell ref="A4:I4"/>
    <mergeCell ref="B20:C20"/>
    <mergeCell ref="A3:J3"/>
  </mergeCells>
  <pageMargins left="0.7" right="0.7" top="0.75" bottom="0.75" header="0" footer="0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'[1]DERS PLANI'!#REF!</xm:f>
          </x14:formula1>
          <xm:sqref>F6:F18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workbookViewId="0">
      <selection activeCell="I13" sqref="I13"/>
    </sheetView>
  </sheetViews>
  <sheetFormatPr defaultColWidth="12.59765625" defaultRowHeight="15" customHeight="1"/>
  <cols>
    <col min="1" max="1" width="7.59765625" customWidth="1"/>
    <col min="2" max="2" width="5.19921875" customWidth="1"/>
    <col min="3" max="3" width="8" customWidth="1"/>
    <col min="4" max="4" width="43.8984375" customWidth="1"/>
    <col min="5" max="5" width="5.5" customWidth="1"/>
    <col min="6" max="6" width="6.59765625" customWidth="1"/>
  </cols>
  <sheetData>
    <row r="1" spans="1:10" ht="14.4">
      <c r="A1" s="2"/>
      <c r="B1" s="2"/>
      <c r="C1" s="2"/>
      <c r="D1" s="2"/>
      <c r="E1" s="2"/>
      <c r="F1" s="2"/>
    </row>
    <row r="2" spans="1:10" ht="18.75" customHeight="1">
      <c r="A2" s="89" t="s">
        <v>0</v>
      </c>
      <c r="B2" s="90"/>
      <c r="C2" s="90"/>
      <c r="D2" s="90"/>
      <c r="E2" s="90"/>
      <c r="F2" s="91"/>
    </row>
    <row r="3" spans="1:10" ht="18.75" customHeight="1">
      <c r="A3" s="98" t="s">
        <v>56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18.75" customHeight="1">
      <c r="A4" s="92" t="s">
        <v>37</v>
      </c>
      <c r="B4" s="93"/>
      <c r="C4" s="93"/>
      <c r="D4" s="93"/>
      <c r="E4" s="93"/>
      <c r="F4" s="94"/>
    </row>
    <row r="5" spans="1:10" ht="18.75" customHeight="1">
      <c r="A5" s="4" t="s">
        <v>22</v>
      </c>
      <c r="B5" s="4" t="s">
        <v>2</v>
      </c>
      <c r="C5" s="4" t="s">
        <v>23</v>
      </c>
      <c r="D5" s="4" t="s">
        <v>9</v>
      </c>
      <c r="E5" s="4" t="s">
        <v>5</v>
      </c>
      <c r="F5" s="4" t="s">
        <v>6</v>
      </c>
    </row>
    <row r="6" spans="1:10" ht="18.75" customHeight="1">
      <c r="A6" s="39"/>
      <c r="B6" s="18"/>
      <c r="C6" s="17"/>
      <c r="D6" s="40"/>
      <c r="E6" s="6"/>
      <c r="F6" s="6"/>
    </row>
    <row r="7" spans="1:10" ht="18.75" customHeight="1">
      <c r="A7" s="39"/>
      <c r="B7" s="18"/>
      <c r="C7" s="17"/>
      <c r="D7" s="40"/>
      <c r="E7" s="6"/>
      <c r="F7" s="6"/>
    </row>
    <row r="8" spans="1:10" ht="18.75" customHeight="1">
      <c r="A8" s="37"/>
      <c r="B8" s="18"/>
      <c r="C8" s="17"/>
      <c r="D8" s="36"/>
      <c r="E8" s="6"/>
      <c r="F8" s="6"/>
    </row>
    <row r="9" spans="1:10" ht="18.75" customHeight="1">
      <c r="A9" s="19"/>
      <c r="B9" s="18"/>
      <c r="C9" s="19"/>
      <c r="D9" s="19"/>
      <c r="E9" s="19"/>
      <c r="F9" s="19"/>
    </row>
    <row r="10" spans="1:10" ht="14.4">
      <c r="A10" s="2"/>
      <c r="B10" s="2"/>
      <c r="C10" s="2"/>
      <c r="D10" s="2"/>
      <c r="E10" s="2"/>
      <c r="F10" s="2"/>
    </row>
    <row r="11" spans="1:10" ht="14.4">
      <c r="A11" s="2"/>
      <c r="B11" s="2"/>
      <c r="C11" s="2"/>
      <c r="D11" s="2"/>
      <c r="E11" s="2"/>
      <c r="F11" s="2"/>
    </row>
    <row r="12" spans="1:10" ht="14.4">
      <c r="A12" s="2"/>
      <c r="B12" s="2"/>
      <c r="C12" s="2"/>
      <c r="D12" s="2"/>
      <c r="E12" s="2"/>
      <c r="F12" s="2"/>
    </row>
    <row r="13" spans="1:10" ht="15.75" customHeight="1">
      <c r="A13" s="104" t="s">
        <v>38</v>
      </c>
      <c r="B13" s="96"/>
      <c r="C13" s="96"/>
      <c r="D13" s="96"/>
      <c r="E13" s="96"/>
      <c r="F13" s="96"/>
    </row>
    <row r="14" spans="1:10" ht="14.4">
      <c r="A14" s="2"/>
      <c r="B14" s="105" t="s">
        <v>39</v>
      </c>
      <c r="C14" s="96"/>
      <c r="D14" s="96"/>
      <c r="E14" s="96"/>
      <c r="F14" s="96"/>
    </row>
    <row r="15" spans="1:10" ht="33" customHeight="1">
      <c r="A15" s="2"/>
      <c r="B15" s="103" t="s">
        <v>40</v>
      </c>
      <c r="C15" s="96"/>
      <c r="D15" s="96"/>
      <c r="E15" s="96"/>
      <c r="F15" s="96"/>
    </row>
    <row r="16" spans="1:10" ht="15.75" customHeight="1">
      <c r="A16" s="2"/>
      <c r="B16" s="103" t="s">
        <v>41</v>
      </c>
      <c r="C16" s="96"/>
      <c r="D16" s="96"/>
      <c r="E16" s="96"/>
      <c r="F16" s="96"/>
    </row>
    <row r="17" spans="1:6" ht="50.25" customHeight="1">
      <c r="A17" s="2"/>
      <c r="B17" s="103" t="s">
        <v>42</v>
      </c>
      <c r="C17" s="96"/>
      <c r="D17" s="96"/>
      <c r="E17" s="96"/>
      <c r="F17" s="96"/>
    </row>
    <row r="18" spans="1:6" ht="15.75" customHeight="1">
      <c r="A18" s="2"/>
      <c r="B18" s="2"/>
      <c r="C18" s="2"/>
      <c r="D18" s="2"/>
      <c r="E18" s="2"/>
      <c r="F18" s="2"/>
    </row>
    <row r="19" spans="1:6" ht="15.75" customHeight="1">
      <c r="A19" s="2"/>
      <c r="B19" s="2"/>
      <c r="C19" s="2"/>
      <c r="D19" s="2"/>
      <c r="E19" s="2"/>
      <c r="F19" s="2"/>
    </row>
  </sheetData>
  <mergeCells count="8">
    <mergeCell ref="B15:F15"/>
    <mergeCell ref="B16:F16"/>
    <mergeCell ref="B17:F17"/>
    <mergeCell ref="A2:F2"/>
    <mergeCell ref="A4:F4"/>
    <mergeCell ref="A13:F13"/>
    <mergeCell ref="B14:F14"/>
    <mergeCell ref="A3:J3"/>
  </mergeCell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'[1]DERS PLANI'!#REF!</xm:f>
          </x14:formula1>
          <xm:sqref>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8" sqref="H8"/>
    </sheetView>
  </sheetViews>
  <sheetFormatPr defaultColWidth="12.59765625" defaultRowHeight="15" customHeight="1"/>
  <cols>
    <col min="1" max="1" width="9" customWidth="1"/>
    <col min="2" max="2" width="4.19921875" customWidth="1"/>
    <col min="3" max="3" width="8.09765625" customWidth="1"/>
    <col min="4" max="4" width="9.59765625" customWidth="1"/>
    <col min="5" max="5" width="6.5" customWidth="1"/>
    <col min="6" max="6" width="29.3984375" customWidth="1"/>
    <col min="7" max="7" width="9.5" customWidth="1"/>
    <col min="8" max="8" width="30" customWidth="1"/>
    <col min="9" max="9" width="7.69921875" customWidth="1"/>
    <col min="10" max="10" width="9" customWidth="1"/>
  </cols>
  <sheetData>
    <row r="1" spans="1:10" ht="14.4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107" t="s">
        <v>0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18.75" customHeight="1">
      <c r="A3" s="98" t="s">
        <v>56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18.75" customHeight="1">
      <c r="A4" s="108" t="s">
        <v>43</v>
      </c>
      <c r="B4" s="93"/>
      <c r="C4" s="93"/>
      <c r="D4" s="93"/>
      <c r="E4" s="93"/>
      <c r="F4" s="93"/>
      <c r="G4" s="93"/>
      <c r="H4" s="93"/>
      <c r="I4" s="93"/>
      <c r="J4" s="94"/>
    </row>
    <row r="5" spans="1:10" ht="18.75" customHeight="1">
      <c r="A5" s="13" t="s">
        <v>1</v>
      </c>
      <c r="B5" s="13" t="s">
        <v>2</v>
      </c>
      <c r="C5" s="20" t="s">
        <v>44</v>
      </c>
      <c r="D5" s="20" t="s">
        <v>45</v>
      </c>
      <c r="E5" s="20" t="s">
        <v>46</v>
      </c>
      <c r="F5" s="55" t="s">
        <v>47</v>
      </c>
      <c r="G5" s="21" t="s">
        <v>4</v>
      </c>
      <c r="H5" s="20" t="s">
        <v>48</v>
      </c>
      <c r="I5" s="20" t="s">
        <v>49</v>
      </c>
      <c r="J5" s="20" t="s">
        <v>50</v>
      </c>
    </row>
    <row r="6" spans="1:10" ht="18.75" customHeight="1">
      <c r="A6" s="42" t="s">
        <v>74</v>
      </c>
      <c r="B6" s="43" t="s">
        <v>75</v>
      </c>
      <c r="C6" s="44" t="s">
        <v>58</v>
      </c>
      <c r="D6" s="25">
        <v>5</v>
      </c>
      <c r="E6" s="52">
        <v>7</v>
      </c>
      <c r="F6" s="62" t="s">
        <v>72</v>
      </c>
      <c r="G6" s="54" t="s">
        <v>76</v>
      </c>
      <c r="H6" s="62" t="s">
        <v>73</v>
      </c>
      <c r="I6" s="24" t="s">
        <v>58</v>
      </c>
      <c r="J6" s="25">
        <v>5</v>
      </c>
    </row>
    <row r="7" spans="1:10" ht="18.75" customHeight="1">
      <c r="A7" s="42"/>
      <c r="B7" s="43"/>
      <c r="C7" s="44"/>
      <c r="D7" s="25"/>
      <c r="E7" s="52"/>
      <c r="F7" s="59"/>
      <c r="G7" s="42"/>
      <c r="H7" s="57"/>
      <c r="I7" s="44"/>
      <c r="J7" s="25"/>
    </row>
    <row r="8" spans="1:10" ht="18.75" customHeight="1">
      <c r="A8" s="42"/>
      <c r="B8" s="43"/>
      <c r="C8" s="44"/>
      <c r="D8" s="25"/>
      <c r="E8" s="52"/>
      <c r="F8" s="59"/>
      <c r="G8" s="42"/>
      <c r="H8" s="59"/>
      <c r="I8" s="44"/>
      <c r="J8" s="25"/>
    </row>
    <row r="9" spans="1:10" ht="18.75" customHeight="1">
      <c r="A9" s="22"/>
      <c r="B9" s="23"/>
      <c r="C9" s="24"/>
      <c r="D9" s="25"/>
      <c r="E9" s="53"/>
      <c r="F9" s="58"/>
      <c r="G9" s="54"/>
      <c r="H9" s="28"/>
      <c r="I9" s="24"/>
      <c r="J9" s="25"/>
    </row>
    <row r="10" spans="1:10" ht="18.75" customHeight="1">
      <c r="A10" s="22" t="str">
        <f>IFERROR(VLOOKUP(F10,'[1]DERS PLANI'!$B:$H,7,0),"-")</f>
        <v>-</v>
      </c>
      <c r="B10" s="23" t="str">
        <f>IFERROR(VLOOKUP(F10,'[1]DERS PLANI'!$B:$H,3,0),"-")</f>
        <v>-</v>
      </c>
      <c r="C10" s="24" t="str">
        <f>IFERROR(VLOOKUP(F10,'[1]DERS PLANI'!$B:$H,4,0),"-")</f>
        <v>-</v>
      </c>
      <c r="D10" s="25" t="str">
        <f>IFERROR(VLOOKUP(F10,'[1]DERS PLANI'!$B:$H,5,0),"-")</f>
        <v>-</v>
      </c>
      <c r="E10" s="53" t="str">
        <f>IFERROR(VLOOKUP(F10,'[1]DERS PLANI'!$B:$H,6,0),"-")</f>
        <v>-</v>
      </c>
      <c r="F10" s="58"/>
      <c r="G10" s="54" t="str">
        <f>IFERROR(VLOOKUP(H10,'[1]DERS PLANI'!$V:$AC,8,0),"-")</f>
        <v>-</v>
      </c>
      <c r="H10" s="28"/>
      <c r="I10" s="24" t="str">
        <f>IFERROR(VLOOKUP(H10,'[1]DERS PLANI'!$V:$AC,4,0),"-")</f>
        <v>-</v>
      </c>
      <c r="J10" s="25" t="str">
        <f>IFERROR(VLOOKUP(H10,'[1]DERS PLANI'!$V:$AC,5,0),"-")</f>
        <v>-</v>
      </c>
    </row>
    <row r="11" spans="1:10" ht="18.75" customHeight="1">
      <c r="A11" s="22" t="str">
        <f>IFERROR(VLOOKUP(F11,'[1]DERS PLANI'!$B:$H,7,0),"-")</f>
        <v>-</v>
      </c>
      <c r="B11" s="23" t="str">
        <f>IFERROR(VLOOKUP(F11,'[1]DERS PLANI'!$B:$H,3,0),"-")</f>
        <v>-</v>
      </c>
      <c r="C11" s="24" t="str">
        <f>IFERROR(VLOOKUP(F11,'[1]DERS PLANI'!$B:$H,4,0),"-")</f>
        <v>-</v>
      </c>
      <c r="D11" s="25" t="str">
        <f>IFERROR(VLOOKUP(F11,'[1]DERS PLANI'!$B:$H,5,0),"-")</f>
        <v>-</v>
      </c>
      <c r="E11" s="25" t="str">
        <f>IFERROR(VLOOKUP(F11,'[1]DERS PLANI'!$B:$H,6,0),"-")</f>
        <v>-</v>
      </c>
      <c r="F11" s="56"/>
      <c r="G11" s="27" t="str">
        <f>IFERROR(VLOOKUP(H11,'[1]DERS PLANI'!$V:$AC,8,0),"-")</f>
        <v>-</v>
      </c>
      <c r="H11" s="28"/>
      <c r="I11" s="24" t="str">
        <f>IFERROR(VLOOKUP(H11,'[1]DERS PLANI'!$V:$AC,4,0),"-")</f>
        <v>-</v>
      </c>
      <c r="J11" s="25" t="str">
        <f>IFERROR(VLOOKUP(H11,'[1]DERS PLANI'!$V:$AC,5,0),"-")</f>
        <v>-</v>
      </c>
    </row>
    <row r="12" spans="1:10" ht="18.75" customHeight="1">
      <c r="A12" s="22" t="str">
        <f>IFERROR(VLOOKUP(F12,'[1]DERS PLANI'!$B:$H,7,0),"-")</f>
        <v>-</v>
      </c>
      <c r="B12" s="23" t="str">
        <f>IFERROR(VLOOKUP(F12,'[1]DERS PLANI'!$B:$H,3,0),"-")</f>
        <v>-</v>
      </c>
      <c r="C12" s="24" t="str">
        <f>IFERROR(VLOOKUP(F12,'[1]DERS PLANI'!$B:$H,4,0),"-")</f>
        <v>-</v>
      </c>
      <c r="D12" s="25" t="str">
        <f>IFERROR(VLOOKUP(F12,'[1]DERS PLANI'!$B:$H,5,0),"-")</f>
        <v>-</v>
      </c>
      <c r="E12" s="25" t="str">
        <f>IFERROR(VLOOKUP(F12,'[1]DERS PLANI'!$B:$H,6,0),"-")</f>
        <v>-</v>
      </c>
      <c r="F12" s="26"/>
      <c r="G12" s="27" t="str">
        <f>IFERROR(VLOOKUP(H12,'[1]DERS PLANI'!$V:$AC,8,0),"-")</f>
        <v>-</v>
      </c>
      <c r="H12" s="28"/>
      <c r="I12" s="24" t="str">
        <f>IFERROR(VLOOKUP(H12,'[1]DERS PLANI'!$V:$AC,4,0),"-")</f>
        <v>-</v>
      </c>
      <c r="J12" s="25" t="str">
        <f>IFERROR(VLOOKUP(H12,'[1]DERS PLANI'!$V:$AC,5,0),"-")</f>
        <v>-</v>
      </c>
    </row>
    <row r="13" spans="1:10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.75" customHeight="1">
      <c r="A14" s="8" t="s">
        <v>11</v>
      </c>
      <c r="B14" s="95" t="s">
        <v>12</v>
      </c>
      <c r="C14" s="96"/>
      <c r="D14" s="3"/>
      <c r="E14" s="3"/>
      <c r="F14" s="3"/>
      <c r="G14" s="3"/>
      <c r="H14" s="3"/>
      <c r="I14" s="3"/>
      <c r="J14" s="3"/>
    </row>
    <row r="15" spans="1:10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customHeight="1">
      <c r="A16" s="109" t="s">
        <v>51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5.75" customHeight="1">
      <c r="A17" s="106" t="s">
        <v>52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5.75" customHeight="1">
      <c r="A18" s="106" t="s">
        <v>53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15.75" customHeight="1">
      <c r="A19" s="106" t="s">
        <v>54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8">
    <mergeCell ref="A17:J17"/>
    <mergeCell ref="A18:J18"/>
    <mergeCell ref="A19:J19"/>
    <mergeCell ref="A2:J2"/>
    <mergeCell ref="A3:J3"/>
    <mergeCell ref="A4:J4"/>
    <mergeCell ref="B14:C14"/>
    <mergeCell ref="A16:J16"/>
  </mergeCell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'[1]DERS PLANI'!#REF!</xm:f>
          </x14:formula1>
          <xm:sqref>F9:F12 H6 H9:H12 F6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9" sqref="G9"/>
    </sheetView>
  </sheetViews>
  <sheetFormatPr defaultColWidth="12.59765625" defaultRowHeight="15" customHeight="1"/>
  <cols>
    <col min="1" max="1" width="9" customWidth="1"/>
    <col min="2" max="2" width="4.19921875" customWidth="1"/>
    <col min="3" max="3" width="8.09765625" customWidth="1"/>
    <col min="4" max="4" width="9.59765625" customWidth="1"/>
    <col min="5" max="5" width="6.5" customWidth="1"/>
    <col min="6" max="6" width="29.3984375" customWidth="1"/>
    <col min="7" max="7" width="9.5" customWidth="1"/>
    <col min="8" max="8" width="7.69921875" customWidth="1"/>
    <col min="9" max="9" width="9" customWidth="1"/>
  </cols>
  <sheetData>
    <row r="1" spans="1:10" ht="14.4">
      <c r="A1" s="3"/>
      <c r="B1" s="3"/>
      <c r="C1" s="3"/>
      <c r="D1" s="3"/>
      <c r="E1" s="3"/>
      <c r="F1" s="3"/>
      <c r="G1" s="3"/>
      <c r="H1" s="3"/>
      <c r="I1" s="3"/>
    </row>
    <row r="2" spans="1:10" ht="18.75" customHeight="1">
      <c r="A2" s="107" t="s">
        <v>0</v>
      </c>
      <c r="B2" s="90"/>
      <c r="C2" s="90"/>
      <c r="D2" s="90"/>
      <c r="E2" s="90"/>
      <c r="F2" s="90"/>
      <c r="G2" s="90"/>
      <c r="H2" s="90"/>
      <c r="I2" s="91"/>
    </row>
    <row r="3" spans="1:10" ht="18.75" customHeight="1">
      <c r="A3" s="98" t="s">
        <v>56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18.75" customHeight="1">
      <c r="A4" s="108" t="s">
        <v>43</v>
      </c>
      <c r="B4" s="93"/>
      <c r="C4" s="93"/>
      <c r="D4" s="93"/>
      <c r="E4" s="93"/>
      <c r="F4" s="93"/>
      <c r="G4" s="93"/>
      <c r="H4" s="93"/>
      <c r="I4" s="94"/>
    </row>
    <row r="5" spans="1:10" ht="18.75" customHeight="1">
      <c r="A5" s="13" t="s">
        <v>1</v>
      </c>
      <c r="B5" s="13" t="s">
        <v>2</v>
      </c>
      <c r="C5" s="20" t="s">
        <v>44</v>
      </c>
      <c r="D5" s="20" t="s">
        <v>45</v>
      </c>
      <c r="E5" s="20" t="s">
        <v>46</v>
      </c>
      <c r="F5" s="20" t="s">
        <v>55</v>
      </c>
      <c r="G5" s="13" t="s">
        <v>4</v>
      </c>
      <c r="H5" s="20" t="s">
        <v>49</v>
      </c>
      <c r="I5" s="20" t="s">
        <v>50</v>
      </c>
    </row>
    <row r="6" spans="1:10" ht="18.75" customHeight="1">
      <c r="A6" s="22" t="s">
        <v>57</v>
      </c>
      <c r="B6" s="23" t="s">
        <v>2</v>
      </c>
      <c r="C6" s="29" t="s">
        <v>58</v>
      </c>
      <c r="D6" s="25">
        <v>6</v>
      </c>
      <c r="E6" s="25">
        <v>1</v>
      </c>
      <c r="F6" s="30" t="s">
        <v>59</v>
      </c>
      <c r="G6" s="22" t="s">
        <v>57</v>
      </c>
      <c r="H6" s="31" t="s">
        <v>58</v>
      </c>
      <c r="I6" s="25">
        <v>5</v>
      </c>
    </row>
    <row r="7" spans="1:10" ht="18.75" customHeight="1">
      <c r="A7" s="22"/>
      <c r="B7" s="23"/>
      <c r="C7" s="29"/>
      <c r="D7" s="25"/>
      <c r="E7" s="25"/>
      <c r="F7" s="30"/>
      <c r="G7" s="22"/>
      <c r="H7" s="31"/>
      <c r="I7" s="25"/>
    </row>
    <row r="8" spans="1:10" ht="18.75" customHeight="1">
      <c r="A8" s="22"/>
      <c r="B8" s="23"/>
      <c r="C8" s="29"/>
      <c r="D8" s="25"/>
      <c r="E8" s="25"/>
      <c r="F8" s="30"/>
      <c r="G8" s="22"/>
      <c r="H8" s="31"/>
      <c r="I8" s="25"/>
    </row>
    <row r="9" spans="1:10" ht="18.75" customHeight="1">
      <c r="A9" s="22"/>
      <c r="B9" s="23"/>
      <c r="C9" s="29"/>
      <c r="D9" s="25"/>
      <c r="E9" s="25"/>
      <c r="F9" s="30"/>
      <c r="G9" s="22"/>
      <c r="H9" s="31"/>
      <c r="I9" s="25"/>
    </row>
    <row r="10" spans="1:10" ht="18.75" customHeight="1">
      <c r="A10" s="22"/>
      <c r="B10" s="23"/>
      <c r="C10" s="29"/>
      <c r="D10" s="25"/>
      <c r="E10" s="25"/>
      <c r="F10" s="30"/>
      <c r="G10" s="22"/>
      <c r="H10" s="31"/>
      <c r="I10" s="25"/>
    </row>
    <row r="11" spans="1:10" ht="15.7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10" ht="15.75" customHeight="1">
      <c r="A12" s="8" t="s">
        <v>11</v>
      </c>
      <c r="B12" s="95" t="s">
        <v>12</v>
      </c>
      <c r="C12" s="96"/>
      <c r="D12" s="3"/>
      <c r="E12" s="3"/>
      <c r="F12" s="3"/>
      <c r="G12" s="3"/>
      <c r="H12" s="3"/>
      <c r="I12" s="3"/>
    </row>
    <row r="13" spans="1:10" ht="15.7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10" ht="15.75" customHeight="1">
      <c r="A14" s="109" t="s">
        <v>51</v>
      </c>
      <c r="B14" s="96"/>
      <c r="C14" s="96"/>
      <c r="D14" s="96"/>
      <c r="E14" s="96"/>
      <c r="F14" s="96"/>
      <c r="G14" s="96"/>
      <c r="H14" s="96"/>
      <c r="I14" s="96"/>
    </row>
    <row r="15" spans="1:10" ht="15.75" customHeight="1">
      <c r="A15" s="106" t="s">
        <v>52</v>
      </c>
      <c r="B15" s="96"/>
      <c r="C15" s="96"/>
      <c r="D15" s="96"/>
      <c r="E15" s="96"/>
      <c r="F15" s="96"/>
      <c r="G15" s="96"/>
      <c r="H15" s="96"/>
      <c r="I15" s="96"/>
    </row>
    <row r="16" spans="1:10" ht="15.75" customHeight="1">
      <c r="A16" s="106" t="s">
        <v>53</v>
      </c>
      <c r="B16" s="96"/>
      <c r="C16" s="96"/>
      <c r="D16" s="96"/>
      <c r="E16" s="96"/>
      <c r="F16" s="96"/>
      <c r="G16" s="96"/>
      <c r="H16" s="96"/>
      <c r="I16" s="96"/>
    </row>
    <row r="17" spans="1:9" ht="15.75" customHeight="1">
      <c r="A17" s="106" t="s">
        <v>54</v>
      </c>
      <c r="B17" s="96"/>
      <c r="C17" s="96"/>
      <c r="D17" s="96"/>
      <c r="E17" s="96"/>
      <c r="F17" s="96"/>
      <c r="G17" s="96"/>
      <c r="H17" s="96"/>
      <c r="I17" s="96"/>
    </row>
    <row r="18" spans="1:9" ht="15.7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5.75" customHeight="1">
      <c r="A19" s="3"/>
      <c r="B19" s="3"/>
      <c r="C19" s="3"/>
      <c r="D19" s="3"/>
      <c r="E19" s="3"/>
      <c r="F19" s="3"/>
      <c r="G19" s="3"/>
      <c r="H19" s="3"/>
      <c r="I19" s="3"/>
    </row>
  </sheetData>
  <mergeCells count="8">
    <mergeCell ref="A15:I15"/>
    <mergeCell ref="A16:I16"/>
    <mergeCell ref="A17:I17"/>
    <mergeCell ref="A2:I2"/>
    <mergeCell ref="A4:I4"/>
    <mergeCell ref="B12:C12"/>
    <mergeCell ref="A14:I14"/>
    <mergeCell ref="A3:J3"/>
  </mergeCell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'[1]DERS PLANI'!#REF!</xm:f>
          </x14:formula1>
          <xm:sqref>F6:F10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YARIYIL DEĞİŞİKLİĞİ</vt:lpstr>
      <vt:lpstr>YENİ EKLENEN</vt:lpstr>
      <vt:lpstr>ZS DEĞİŞİKLİĞİ</vt:lpstr>
      <vt:lpstr>KALDIRILAN DERSLER</vt:lpstr>
      <vt:lpstr>KOD VE AD DEĞİŞİKLİĞİ</vt:lpstr>
      <vt:lpstr>KREDİ- AKTS DEĞİŞİKLİĞİ</vt:lpstr>
      <vt:lpstr>'YARIYIL DEĞİŞİKLİĞİ'!Yazdırma_Alanı</vt:lpstr>
      <vt:lpstr>'ZS DEĞİŞİKLİĞİ'!Yazdırma_Alanı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Sau</cp:lastModifiedBy>
  <cp:lastPrinted>2023-08-17T13:50:36Z</cp:lastPrinted>
  <dcterms:modified xsi:type="dcterms:W3CDTF">2023-08-17T13:51:22Z</dcterms:modified>
</cp:coreProperties>
</file>